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当日行情" sheetId="2" r:id="rId1"/>
    <sheet name="历史价格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<sst xmlns="http://schemas.openxmlformats.org/spreadsheetml/2006/main" count="21" uniqueCount="20">
  <si>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股票代码</t>
  </si>
  <si>
    <t>数据源</t>
  </si>
  <si>
    <t>现价</t>
  </si>
  <si>
    <t>名称</t>
  </si>
  <si>
    <t>涨跌额</t>
  </si>
  <si>
    <t>涨跌幅</t>
  </si>
  <si>
    <t>成交额</t>
  </si>
  <si>
    <t>最高价</t>
  </si>
  <si>
    <t>最低价</t>
  </si>
  <si>
    <t>自动刷新</t>
  </si>
  <si>
    <t>002920</t>
  </si>
  <si>
    <t>300404</t>
  </si>
  <si>
    <t>002415</t>
  </si>
  <si>
    <t>000001</t>
  </si>
  <si>
    <t>00700</t>
  </si>
  <si>
    <t>NQ00Y</t>
  </si>
  <si>
    <t>AAPL</t>
  </si>
  <si>
    <t>600837</t>
  </si>
  <si>
    <t>价格</t>
  </si>
  <si>
    <t>最新价格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</si>
</sst>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[$-F400]h:mm:ss\ AM/PM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applyFont="1" applyAlignment="1" quotePrefix="1">
      <alignment horizontal="center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15" sqref="M15"/>
    </sheetView>
  </sheetViews>
  <sheetFormatPr defaultColWidth="9" defaultRowHeight="13.8"/>
  <cols>
    <col min="1" max="1" width="9.77777777777778" style="3" customWidth="1"/>
    <col min="2" max="2" width="8.33333333333333" customWidth="1"/>
    <col min="4" max="4" width="9" customWidth="1"/>
    <col min="7" max="7" width="18.2222222222222" customWidth="1"/>
    <col min="11" max="11" width="10.6666666666667" style="3" customWidth="1"/>
  </cols>
  <sheetData>
    <row r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11">
      <c r="A2" s="6">
        <v>600519</v>
      </c>
      <c r="B2" s="7" t="str">
        <f>_xll.GetStockSource(A2)</f>
        <v>{rc:0,rt:4,svr:182994884,lt:1,full:1,dlmkts:,data:{f43:1712.1,f44:1714.0,f45:1700.53,f46:1707.5,f47:4378,f48:747657880.0,f49:2282,f50:1.1,f51:1889.43,f52:1545.89,f55:42.092270074,f57:600519,f58:贵州茅台,f60:1717.66,f62:3,f71:1707.6,f78:0,f84:1256197800.0,f85:1256197800.0,f86:1708566668,f92:154.2812045,f104:143083979485.71,f105:52876217064.12,f107:1,f110:1,f111:2,f116:2150736253380.0,f117:2150736253380.0,f135:349621530.0,f136:391491585.0,f137:-41870055.0,f138:139464308.0,f139:145603102.0,f140:-6138794.0,f141:210157222.0,f142:245888483.0,f143:-35731261.0,f144:338272000.0,f145:296213616.0,f146:42058384.0,f147:-,f148:17130.0,f149:-17130.0,f161:2096,f162:30.51,f163:34.29,f164:30.21,f167:11.1,f168:0.03,f169:-5.56,f170:-0.32,f173:24.82,f177:577,f183:105315900448.1,f184:17.2967287002,f185:19.091073620861,f186:91.7074711036,f187:53.0919385105,f188:14.1400070778,f189:20010827,f190:124.284661555298,f191:40.91,f192:18,f21:-,f22:-,f23:-,f24:-,f25:-,f26:-,f27:-,f28:-,f29:-,f30:-,f31:1712.99,f32:2,f33:1712.53,f34:5,f35:1712.47,f36:2,f37:1712.15,f38:2,f39:1712.11,f40:2,f19:1712.07,f20:2,f17:1712.02,f18:11,f15:1712.01,f16:6,f13:1712.0,f14:4,f11:1711.49,f12:8,f9:-,f10:-,f7:-,f8:-,f5:-,f6:-,f3:-,f4:-,f1:-,f2:-}}</v>
      </c>
      <c r="C2" s="8">
        <f>VALUE(_xll.GetStockPrice(B2))</f>
        <v>0</v>
      </c>
      <c r="D2" s="7" t="str">
        <f>_xll.GetStockName(B2)</f>
        <v>Unexpected character encountered while parsing value: 贵. Path 'data.f58', line 1, position 194.</v>
      </c>
      <c r="E2" s="8">
        <f>VALUE(_xll.GetStockChangAmount(B2))</f>
        <v>0</v>
      </c>
      <c r="F2" s="8">
        <f>VALUE(_xll.GetStockChangRate(B2))</f>
        <v>0</v>
      </c>
      <c r="G2" s="9">
        <f>_xll.GetStockTurnover(B2)</f>
        <v>0</v>
      </c>
      <c r="H2" s="9">
        <f>_xll.GetStockMaxPrice(B2)</f>
        <v>0</v>
      </c>
      <c r="I2" s="9">
        <f>_xll.GetStockMinPrice(B2)</f>
        <v>0</v>
      </c>
      <c r="J2" t="s">
        <v>9</v>
      </c>
      <c r="K2" s="11" t="str">
        <f ca="1">_xll.AutoRefresh(5)</f>
        <v>09:51:25</v>
      </c>
    </row>
    <row r="3" spans="1:9">
      <c r="A3" s="6">
        <v>601326</v>
      </c>
      <c r="B3" s="7" t="str">
        <f>_xll.GetStockSource(A3)</f>
        <v>{rc:0,rt:4,svr:182994754,lt:1,full:1,dlmkts:,data:{f43:3.1,f44:3.12,f45:3.07,f46:3.09,f47:36662,f48:11384739.0,f49:18231,f50:1.16,f51:3.4,f52:2.78,f55:0.231330716,f57:601326,f58:秦港股份,f60:3.09,f62:3,f71:3.11,f78:0,f84:5587412000.0,f85:4757559000.0,f86:1708566667,f92:3.2760731,f104:6995341070.84,f105:1292540016.25,f107:1,f110:1,f111:2,f116:17320977200.0,f117:14748432900.0,f135:2388340.0,f136:3901594.0,f137:-1513254.0,f138:318736.0,f139:826949.0,f140:-508213.0,f141:2069604.0,f142:3074645.0,f143:-1005041.0,f144:3645891.0,f145:3019335.0,f146:626556.0,f147:4912346.0,f148:4025648.0,f149:886698.0,f161:18431,f162:10.05,f163:13.24,f164:11.69,f167:0.95,f168:0.08,f169:0.01,f170:0.32,f173:7.23,f177:577,f183:5362149555.6,f184:1.4361850285,f185:15.439003617057,f186:38.7646058413,f187:24.9738716564,f188:31.5312773739,f189:20170816,f190:0.887055039088,f191:0.05,f192:17,f21:-,f22:-,f23:-,f24:-,f25:-,f26:-,f27:-,f28:-,f29:-,f30:-,f31:3.15,f32:4229,f33:3.14,f34:2298,f35:3.13,f36:2473,f37:3.12,f38:6547,f39:3.11,f40:1435,f19:3.1,f20:6329,f17:3.09,f18:2353,f15:3.08,f16:2593,f13:3.07,f14:2934,f11:3.06,f12:2790,f9:-,f10:-,f7:-,f8:-,f5:-,f6:-,f3:-,f4:-,f1:-,f2:-}}</v>
      </c>
      <c r="C3" s="8">
        <f>VALUE(_xll.GetStockPrice(B3))</f>
        <v>0</v>
      </c>
      <c r="D3" s="7" t="str">
        <f ca="1">_xll.GetStockName(B3)</f>
        <v>Unexpected character encountered while parsing value: 秦. Path 'data.f58', line 1, position 178.</v>
      </c>
      <c r="E3" s="8">
        <f ca="1">VALUE(_xll.GetStockChangAmount(B3))</f>
        <v>0</v>
      </c>
      <c r="F3" s="8">
        <f>VALUE(_xll.GetStockChangRate(B3))</f>
        <v>0</v>
      </c>
      <c r="G3" s="9">
        <f ca="1">_xll.GetStockTurnover(B3)</f>
        <v>0</v>
      </c>
      <c r="H3" s="9">
        <f ca="1">_xll.GetStockMaxPrice(B3)</f>
        <v>0</v>
      </c>
      <c r="I3" s="9">
        <f>_xll.GetStockMinPrice(B3)</f>
        <v>0</v>
      </c>
    </row>
    <row r="4" spans="1:11">
      <c r="A4" s="6">
        <v>600200</v>
      </c>
      <c r="B4" s="7" t="str">
        <f>_xll.GetStockSource(A4)</f>
        <v>{rc:0,rt:4,svr:182994755,lt:1,full:1,dlmkts:,data:{f43:8.58,f44:8.63,f45:8.35,f46:8.43,f47:56530,f48:48226703.0,f49:30857,f50:1.5,f51:9.28,f52:7.6,f55:0.015378673,f57:600200,f58:江苏吴中,f60:8.44,f62:3,f71:8.53,f78:0,f84:712285832.0,f85:709558129.0,f86:1708566667,f92:2.5633533,f104:2149208660.67,f105:10954011.07,f107:1,f110:1,f111:2,f116:6111412438.56,f117:6088008746.82,f135:13813418.0,f136:12392304.0,f137:1421114.0,f138:328804.0,f139:1261707.0,f140:-932903.0,f141:13484614.0,f142:11130597.0,f143:2354017.0,f144:19874146.0,f145:20759394.0,f146:-885248.0,f147:12971214.0,f148:13507079.0,f149:-535865.0,f161:25673,f162:418.44,f163:-80.21,f164:-331.86,f167:3.35,f168:0.8,f169:0.14,f170:1.66,f173:0.6,f177:577,f183:1503350988.42,f184:8.9088696806,f185:123.39233048373,f186:28.3396409981,f187:0.6294387846,f188:56.7318437002,f189:19990401,f190:-0.569555264353,f191:-36.61,f192:-1934,f21:-,f22:-,f23:-,f24:-,f25:-,f26:-,f27:-,f28:-,f29:-,f30:-,f31:8.63,f32:703,f33:8.62,f34:760,f35:8.61,f36:298,f37:8.6,f38:1451,f39:8.59,f40:396,f19:8.58,f20:357,f17:8.57,f18:707,f15:8.56,f16:112,f13:8.55,f14:404,f11:8.54,f12:94,f9:-,f10:-,f7:-,f8:-,f5:-,f6:-,f3:-,f4:-,f1:-,f2:-}}</v>
      </c>
      <c r="C4" s="8">
        <f ca="1">VALUE(_xll.GetStockPrice(B4))</f>
        <v>0</v>
      </c>
      <c r="D4" s="7" t="str">
        <f ca="1">_xll.GetStockName(B4)</f>
        <v>Unexpected character encountered while parsing value: 江. Path 'data.f58', line 1, position 178.</v>
      </c>
      <c r="E4" s="8">
        <f ca="1">VALUE(_xll.GetStockChangAmount(B4))</f>
        <v>0</v>
      </c>
      <c r="F4" s="8">
        <f ca="1">VALUE(_xll.GetStockChangRate(B4))</f>
        <v>0</v>
      </c>
      <c r="G4" s="9">
        <f ca="1">_xll.GetStockTurnover(B4)</f>
        <v>0</v>
      </c>
      <c r="H4" s="9">
        <f>_xll.GetStockMaxPrice(B4)</f>
        <v>0</v>
      </c>
      <c r="I4" s="9">
        <f ca="1">_xll.GetStockMinPrice(B4)</f>
        <v>0</v>
      </c>
      <c r="K4" s="12"/>
    </row>
    <row r="5" spans="1:9">
      <c r="A5" s="13" t="s">
        <v>10</v>
      </c>
      <c r="B5" s="7" t="str">
        <f>_xll.GetStockSource(A5)</f>
        <v>{rc:0,rt:4,svr:182994235,lt:1,full:1,dlmkts:,data:{f43:90.32,f44:90.79,f45:88.03,f46:88.47,f47:14346,f48:128246561.96,f49:8096,f50:1.76,f51:98.37,f52:80.49,f55:1.730248895,f57:002920,f58:德赛西威,f60:89.43,f62:3,f71:89.4,f78:0,f84:555023400.0,f85:551512655.0,f86:1708566666,f92:13.064487,f104:19292387385.33,f105:960328624.4,f107:0,f110:0,f111:6,f116:50129713488.0,f117:49812622999.6,f135:40446784.0,f136:64316851.0,f137:-23870067.0,f138:9033972.0,f139:41911559.0,f140:-32877587.0,f141:31412812.0,f142:22405292.0,f143:9007520.0,f144:46925092.0,f145:29496018.0,f146:17429074.0,f147:38583668.0,f148:32142675.0,f149:6440993.0,f161:6250,f162:39.15,f163:42.34,f164:34.53,f167:6.91,f168:0.26,f169:0.89,f170:1.0,f173:14.03,f177:1089,f183:14470391710.46,f184:43.1166091661,f185:38.703031854238,f186:19.8803335092,f187:6.6217865768,f188:55.580228636,f189:20171226,f190:7.095635168481,f191:-11.11,f192:-9,f21:-,f22:-,f23:-,f24:-,f25:-,f26:-,f27:-,f28:-,f29:-,f30:-,f31:90.56,f32:1,f33:90.55,f34:13,f35:90.5,f36:18,f37:90.48,f38:9,f39:90.47,f40:4,f19:90.33,f20:3,f17:90.32,f18:3,f15:90.31,f16:4,f13:90.3,f14:8,f11:90.29,f12:18,f9:-,f10:-,f7:-,f8:-,f5:-,f6:-,f3:-,f4:-,f1:-,f2:-}}</v>
      </c>
      <c r="C5" s="8">
        <f>VALUE(_xll.GetStockPrice(B5))</f>
        <v>0</v>
      </c>
      <c r="D5" s="7" t="str">
        <f>_xll.GetStockName(B5)</f>
        <v>Input string '002920' is not a valid number. Path 'data.f57', line 1, position 182.</v>
      </c>
      <c r="E5" s="8">
        <f>VALUE(_xll.GetStockChangAmount(B5))</f>
        <v>0</v>
      </c>
      <c r="F5" s="8">
        <f>VALUE(_xll.GetStockChangRate(B5))</f>
        <v>0</v>
      </c>
      <c r="G5" s="9">
        <f>_xll.GetStockTurnover(B5)</f>
        <v>0</v>
      </c>
      <c r="H5" s="9">
        <f>_xll.GetStockMaxPrice(B5)</f>
        <v>0</v>
      </c>
      <c r="I5" s="9">
        <f>_xll.GetStockMinPrice(B5)</f>
        <v>0</v>
      </c>
    </row>
    <row r="6" spans="1:9">
      <c r="A6" s="13" t="s">
        <v>11</v>
      </c>
      <c r="B6" s="7" t="str">
        <f>_xll.GetStockSource(A6)</f>
        <v>{rc:0,rt:4,svr:182995011,lt:1,full:1,dlmkts:,data:{f43:7.58,f44:7.69,f45:7.3,f46:7.3,f47:150902,f48:113063352.13,f49:74015,f50:7.06,f51:9.38,f52:6.26,f55:0.060267832,f57:300404,f58:博济医药,f60:7.82,f62:3,f71:7.49,f78:0,f84:382005238.0,f85:275368812.0,f86:1708566666,f92:2.530806,f104:504036725.72,f105:23022627.61,f107:0,f110:0,f111:80,f116:2895599704.04,f117:2087295594.96,f135:22126767.0,f136:35304182.0,f137:-13177415.0,f138:2682382.0,f139:14734391.0,f140:-12052009.0,f141:19444385.0,f142:20569791.0,f143:-1125406.0,f144:36292249.0,f145:33323337.0,f146:2968912.0,f147:45485847.0,f148:35277344.0,f149:10208503.0,f161:76887,f162:94.33,f163:104.65,f164:98.87,f167:3.0,f168:5.48,f169:-0.24,f170:-3.07,f173:2.64,f177:1,f183:358782705.15,f184:28.8598576481,f185:7.563137609289,f186:36.047054898,f187:6.9254116638,f188:32.3261106226,f189:20150424,f190:0.489004374516,f191:46.21,f192:1703,f21:-,f22:-,f23:-,f24:-,f25:-,f26:-,f27:-,f28:-,f29:-,f30:-,f31:7.63,f32:273,f33:7.62,f34:160,f35:7.61,f36:59,f37:7.6,f38:91,f39:7.59,f40:408,f19:7.58,f20:113,f17:7.57,f18:251,f15:7.56,f16:1146,f13:7.55,f14:186,f11:7.54,f12:998,f9:-,f10:-,f7:-,f8:-,f5:-,f6:-,f3:-,f4:-,f1:-,f2:-}}</v>
      </c>
      <c r="C6" s="8">
        <f>VALUE(_xll.GetStockPrice(B6))</f>
        <v>0</v>
      </c>
      <c r="D6" s="7" t="str">
        <f>_xll.GetStockName(B6)</f>
        <v>Unexpected character encountered while parsing value: 博. Path 'data.f58', line 1, position 181.</v>
      </c>
      <c r="E6" s="8">
        <f>VALUE(_xll.GetStockChangAmount(B6))</f>
        <v>0</v>
      </c>
      <c r="F6" s="8">
        <f ca="1">VALUE(_xll.GetStockChangRate(B6))</f>
        <v>0</v>
      </c>
      <c r="G6" s="9">
        <f ca="1">_xll.GetStockTurnover(B6)</f>
        <v>0</v>
      </c>
      <c r="H6" s="9">
        <f>_xll.GetStockMaxPrice(B6)</f>
        <v>0</v>
      </c>
      <c r="I6" s="9">
        <f ca="1">_xll.GetStockMinPrice(B6)</f>
        <v>0</v>
      </c>
    </row>
    <row r="7" spans="1:9">
      <c r="A7" s="6">
        <v>600895</v>
      </c>
      <c r="B7" s="7" t="str">
        <f>_xll.GetStockSource(A7)</f>
        <v>{rc:0,rt:4,svr:182994296,lt:1,full:1,dlmkts:,data:{f43:18.45,f44:18.52,f45:17.88,f46:17.93,f47:128386,f48:233733595.0,f49:65041,f50:2.45,f51:20.0,f52:16.36,f55:0.493153397,f57:600895,f58:张江高科,f60:18.18,f62:3,f71:18.21,f78:0,f84:1548689550.0,f85:1548689550.0,f86:1708566667,f92:7.9367257,f104:2022653208.65,f105:763741511.91,f107:1,f110:1,f111:2,f116:28573322197.5,f117:28573322197.5,f135:80272382.0,f136:75111892.0,f137:5160490.0,f138:20998585.0,f139:16875974.0,f140:4122611.0,f141:59273797.0,f142:58235918.0,f143:1037879.0,f144:84233268.0,f145:81056569.0,f146:3176699.0,f147:59943069.0,f148:68319073.0,f149:-8376004.0,f161:63345,f162:28.06,f163:34.75,f164:33.66,f167:2.32,f168:0.83,f169:0.27,f170:1.49,f173:6.34,f177:577,f183:1746355163.87,f184:7.1106641796,f185:3.605637240335,f186:65.943381648,f187:44.069933701500008,f188:66.5857779756,f189:19960422,f190:4.699901879231,f191:52.14,f192:689,f21:-,f22:-,f23:-,f24:-,f25:-,f26:-,f27:-,f28:-,f29:-,f30:-,f31:18.5,f32:194,f33:18.49,f34:56,f35:18.48,f36:15,f37:18.47,f38:1,f39:18.45,f40:50,f19:18.42,f20:1,f17:18.41,f18:168,f15:18.4,f16:456,f13:18.39,f14:214,f11:18.38,f12:166,f9:-,f10:-,f7:-,f8:-,f5:-,f6:-,f3:-,f4:-,f1:-,f2:-}}</v>
      </c>
      <c r="C7" s="8">
        <f ca="1">VALUE(_xll.GetStockPrice(B7))</f>
        <v>0</v>
      </c>
      <c r="D7" s="7" t="str">
        <f>_xll.GetStockName(B7)</f>
        <v>Unexpected character encountered while parsing value: 张. Path 'data.f58', line 1, position 187.</v>
      </c>
      <c r="E7" s="8">
        <f ca="1">VALUE(_xll.GetStockChangAmount(B7))</f>
        <v>0</v>
      </c>
      <c r="F7" s="8">
        <f ca="1">VALUE(_xll.GetStockChangRate(B7))</f>
        <v>0</v>
      </c>
      <c r="G7" s="9">
        <f ca="1">_xll.GetStockTurnover(B7)</f>
        <v>0</v>
      </c>
      <c r="H7" s="9">
        <f ca="1">_xll.GetStockMaxPrice(B7)</f>
        <v>0</v>
      </c>
      <c r="I7" s="9">
        <f ca="1">_xll.GetStockMinPrice(B7)</f>
        <v>0</v>
      </c>
    </row>
    <row r="8" spans="1:9">
      <c r="A8" s="6">
        <v>600030</v>
      </c>
      <c r="B8" s="7" t="str">
        <f>_xll.GetStockSource(A8)</f>
        <v>{rc:0,rt:4,svr:182994754,lt:1,full:1,dlmkts:,data:{f43:21.49,f44:21.56,f45:21.23,f46:21.27,f47:173066,f48:371192665.0,f49:96115,f50:1.79,f51:23.52,f52:19.24,f55:1.32829107,f57:600030,f58:中信证券,f60:21.38,f62:4,f71:21.45,f78:0,f84:14820546829.0,f85:11366683345.0,f86:1708566667,f92:18.1438649,f104:61093746512.49,f105:19686000000.0,f107:1,f110:1,f111:2,f116:318493551355.20999,f117:244270025084.05,f135:179213565.0,f136:179334375.0,f137:-120810.0,f138:53180087.0,f139:72932099.0,f140:-19752012.0,f141:126033478.0,f142:106402276.0,f143:19631202.0,f144:119677553.0,f145:115018263.0,f146:4659290.0,f147:55938495.0,f148:60479126.0,f149:-4540631.0,f161:76951,f162:16.18,f163:14.94,f164:16.18,f167:1.18,f168:0.15,f169:0.11,f170:0.51,f173:7.8,f177:577,f183:60047000000.0,f184:-7.773957897,f185:-7.6529997885,f186:0.0,f187:37.2616125141,f188:81.0549494,f189:20030106,f190:6.323011263653,f191:-38.14,f192:-2659,f21:-,f22:-,f23:-,f24:-,f25:-,f26:-,f27:-,f28:-,f29:-,f30:-,f31:21.54,f32:1910,f33:21.53,f34:992,f35:21.52,f36:424,f37:21.51,f38:751,f39:21.5,f40:737,f19:21.49,f20:452,f17:21.48,f18:370,f15:21.47,f16:1018,f13:21.46,f14:126,f11:21.45,f12:190,f9:-,f10:-,f7:-,f8:-,f5:-,f6:-,f3:-,f4:-,f1:-,f2:-}}</v>
      </c>
      <c r="C8" s="8">
        <f>VALUE(_xll.GetStockPrice(B8))</f>
        <v>0</v>
      </c>
      <c r="D8" s="7" t="str">
        <f ca="1">_xll.GetStockName(B8)</f>
        <v>Unexpected character encountered while parsing value: 中. Path 'data.f58', line 1, position 187.</v>
      </c>
      <c r="E8" s="8">
        <f>VALUE(_xll.GetStockChangAmount(B8))</f>
        <v>0</v>
      </c>
      <c r="F8" s="8">
        <f>VALUE(_xll.GetStockChangRate(B8))</f>
        <v>0</v>
      </c>
      <c r="G8" s="9">
        <f>_xll.GetStockTurnover(B8)</f>
        <v>0</v>
      </c>
      <c r="H8" s="9">
        <f ca="1">_xll.GetStockMaxPrice(B8)</f>
        <v>0</v>
      </c>
      <c r="I8" s="9">
        <f>_xll.GetStockMinPrice(B8)</f>
        <v>0</v>
      </c>
    </row>
    <row r="9" spans="1:9">
      <c r="A9" s="6">
        <v>601998</v>
      </c>
      <c r="B9" s="7" t="str">
        <f>_xll.GetStockSource(A9)</f>
        <v>{rc:0,rt:4,svr:182994947,lt:1,full:1,dlmkts:,data:{f43:6.52,f44:6.58,f45:6.49,f46:6.53,f47:110546,f48:72263911.0,f49:53315,f50:1.28,f51:7.23,f52:5.91,f55:1.368598923,f57:601998,f58:中信银行,f60:6.57,f62:4,f71:6.54,f78:0,f84:48966865954.0,f85:34084702977.0,f86:1708566668,f92:14.6482726,f104:207194000000.0,f105:67016000000.0,f107:1,f110:1,f111:2,f116:319263966020.07998,f117:222232263410.03999,f135:31625971.0,f136:30635406.0,f137:990565.0,f138:11146474.0,f139:7795377.0,f140:3351097.0,f141:20479497.0,f142:22840029.0,f143:-2360532.0,f144:17679652.0,f145:21654287.0,f146:-3974635.0,f147:19473284.0,f148:16554515.0,f149:2918769.0,f161:57231,f162:4.76,f163:5.14,f164:4.76,f167:0.45,f168:0.03,f169:-0.05,f170:-0.76,f173:10.8,f177:577,f183:205896000000.0,f184:-2.5999091735,f185:7.9110509959,f186:0.0,f187:33.452390096500007,f188:91.8913457183,f189:20070427,f190:6.480872194233,f191:46.74,f192:5295,f21:-,f22:-,f23:-,f24:-,f25:-,f26:-,f27:-,f28:-,f29:-,f30:-,f31:6.57,f32:659,f33:6.56,f34:521,f35:6.55,f36:382,f37:6.54,f38:293,f39:6.53,f40:1162,f19:6.52,f20:1096,f17:6.51,f18:2352,f15:6.5,f16:2472,f13:6.49,f14:1484,f11:6.48,f12:908,f9:-,f10:-,f7:-,f8:-,f5:-,f6:-,f3:-,f4:-,f1:-,f2:-}}</v>
      </c>
      <c r="C9" s="8">
        <f ca="1">VALUE(_xll.GetStockPrice(B9))</f>
        <v>0</v>
      </c>
      <c r="D9" s="7" t="str">
        <f>_xll.GetStockName(B9)</f>
        <v>Unexpected character encountered while parsing value: 中. Path 'data.f58', line 1, position 181.</v>
      </c>
      <c r="E9" s="8">
        <f ca="1">VALUE(_xll.GetStockChangAmount(B9))</f>
        <v>0</v>
      </c>
      <c r="F9" s="8">
        <f ca="1">VALUE(_xll.GetStockChangRate(B9))</f>
        <v>0</v>
      </c>
      <c r="G9" s="9">
        <f ca="1">_xll.GetStockTurnover(B9)</f>
        <v>0</v>
      </c>
      <c r="H9" s="9">
        <f ca="1">_xll.GetStockMaxPrice(B9)</f>
        <v>0</v>
      </c>
      <c r="I9" s="9">
        <f ca="1">_xll.GetStockMinPrice(B9)</f>
        <v>0</v>
      </c>
    </row>
    <row r="10" spans="1:9">
      <c r="A10" s="6">
        <v>601818</v>
      </c>
      <c r="B10" s="7" t="str">
        <f ca="1">_xll.GetStockSource(A10)</f>
        <v>{rc:0,rt:4,svr:182994884,lt:1,full:1,dlmkts:,data:{f43:3.28,f44:3.31,f45:3.27,f46:3.29,f47:332882,f48:109412280.0,f49:172699,f50:1.46,f51:3.62,f52:2.96,f55:0.637888609,f57:601818,f58:光大银行,f60:3.29,f62:3,f71:3.29,f78:0,f84:59085551061.0,f85:46406815561.0,f86:1708566680,f92:7.5005986,f104:146584000000.0,f105:37690000000.0,f107:1,f110:1,f111:2,f116:193800607480.08,f117:152214355040.08,f135:50277932.0,f136:66676350.0,f137:-16398418.0,f138:24299615.0,f139:43753535.0,f140:-19453920.0,f141:25978317.0,f142:22922815.0,f143:3055502.0,f144:24016862.0,f145:21715892.0,f146:2300970.0,f147:30639905.0,f148:16544098.0,f149:14095807.0,f161:160183,f162:3.86,f163:4.33,f164:4.22,f167:0.44,f168:0.07,f169:-0.01,f170:-0.3,f173:7.67,f177:577,f183:112230000000.0,f184:-4.3043025972,f185:3.00347079883,f186:0.0,f187:33.7752829012,f188:91.9471959942,f189:20100818,f190:3.397057256736,f191:-1.62,f192:-8494,f21:-,f22:-,f23:-,f24:-,f25:-,f26:-,f27:-,f28:-,f29:-,f30:-,f31:3.32,f32:40767,f33:3.31,f34:63382,f35:3.3,f36:66533,f37:3.29,f38:94750,f39:3.28,f40:481,f19:3.27,f20:68330,f17:3.26,f18:45972,f15:3.25,f16:43184,f13:3.24,f14:48975,f11:3.23,f12:50958,f9:-,f10:-,f7:-,f8:-,f5:-,f6:-,f3:-,f4:-,f1:-,f2:-}}</v>
      </c>
      <c r="C10" s="8">
        <f ca="1">VALUE(_xll.GetStockPrice(B10))</f>
        <v>0</v>
      </c>
      <c r="D10" s="7" t="str">
        <f ca="1">_xll.GetStockName(B10)</f>
        <v>Unexpected character encountered while parsing value: 光. Path 'data.f58', line 1, position 183.</v>
      </c>
      <c r="E10" s="8">
        <f ca="1">VALUE(_xll.GetStockChangAmount(B10))</f>
        <v>0</v>
      </c>
      <c r="F10" s="8">
        <f ca="1">VALUE(_xll.GetStockChangRate(B10))</f>
        <v>0</v>
      </c>
      <c r="G10" s="9">
        <f ca="1">_xll.GetStockTurnover(B10)</f>
        <v>0</v>
      </c>
      <c r="H10" s="9">
        <f ca="1">_xll.GetStockMaxPrice(B10)</f>
        <v>0</v>
      </c>
      <c r="I10" s="9">
        <f ca="1">_xll.GetStockMinPrice(B10)</f>
        <v>0</v>
      </c>
    </row>
    <row r="11" spans="1:9">
      <c r="A11" s="6">
        <v>601298</v>
      </c>
      <c r="B11" s="7" t="str">
        <f ca="1">_xll.GetStockSource(A11)</f>
        <v>{rc:0,rt:4,svr:182994692,lt:1,full:1,dlmkts:,data:{f43:7.45,f44:7.48,f45:7.34,f46:7.36,f47:17804,f48:13209792.0,f49:12025,f50:0.83,f51:8.12,f52:6.64,f55:0.583598379,f57:601298,f58:青岛港,f60:7.38,f62:3,f71:7.42,f78:0,f84:6491100000.0,f85:5392075000.0,f86:1708566681,f92:6.0489868,f104:18120213900.0,f105:3788195438.0,f107:1,f110:1,f111:2,f116:48358695000.0,f117:40170958750.0,f135:960680.0,f136:3641193.0,f137:-2680513.0,f138:-,f139:1161211.0,f140:-1161211.0,f141:960680.0,f142:2479982.0,f143:-1519302.0,f144:2756233.0,f145:2486124.0,f146:270109.0,f147:9246884.0,f148:6836480.0,f149:2410404.0,f161:5779,f162:9.57,f163:10.69,f164:9.94,f167:1.23,f168:0.03,f169:0.07,f170:0.95,f173:9.8,f177:577,f183:13658507451.0,f184:-7.7193876146,f185:9.832030442562,f186:36.0223566788,f187:31.112875182299999,f188:27.6411865074,f189:20190121,f190:2.878005676234,f191:2.99,f192:205,f21:-,f22:-,f23:-,f24:-,f25:-,f26:-,f27:-,f28:-,f29:-,f30:-,f31:7.49,f32:297,f33:7.48,f34:1302,f35:7.47,f36:117,f37:7.46,f38:357,f39:7.45,f40:1253,f19:7.43,f20:688,f17:7.42,f18:236,f15:7.41,f16:1840,f13:7.4,f14:468,f11:7.39,f12:299,f9:-,f10:-,f7:-,f8:-,f5:-,f6:-,f3:-,f4:-,f1:-,f2:-}}</v>
      </c>
      <c r="C11" s="8">
        <f ca="1">VALUE(_xll.GetStockPrice(B11))</f>
        <v>0</v>
      </c>
      <c r="D11" s="7" t="str">
        <f ca="1">_xll.GetStockName(B11)</f>
        <v>Unexpected character encountered while parsing value: 青. Path 'data.f58', line 1, position 180.</v>
      </c>
      <c r="E11" s="8">
        <f ca="1">VALUE(_xll.GetStockChangAmount(B11))</f>
        <v>0</v>
      </c>
      <c r="F11" s="8">
        <f ca="1">VALUE(_xll.GetStockChangRate(B11))</f>
        <v>0</v>
      </c>
      <c r="G11" s="9">
        <f ca="1">_xll.GetStockTurnover(B11)</f>
        <v>0</v>
      </c>
      <c r="H11" s="9">
        <f ca="1">_xll.GetStockMaxPrice(B11)</f>
        <v>0</v>
      </c>
      <c r="I11" s="9">
        <f ca="1">_xll.GetStockMinPrice(B11)</f>
        <v>0</v>
      </c>
    </row>
    <row r="12" spans="1:9">
      <c r="A12" s="13" t="s">
        <v>12</v>
      </c>
      <c r="B12" s="7" t="str">
        <f>_xll.GetStockSource(A12)</f>
        <v>{rc:0,rt:4,svr:182994883,lt:1,full:1,dlmkts:,data:{f43:34.6,f44:34.6,f45:34.24,f46:34.24,f47:77744,f48:267474431.39,f49:44415,f50:2.42,f51:37.38,f52:30.58,f55:1.513005061,f57:002415,f58:海康威视,f60:33.98,f62:4,f71:34.4,f78:0,f84:9330600931.0,f85:9108433258.0,f86:1708566666,f92:8.1836935,f104:84719948983.0,f105:14117246426.51,f107:0,f110:0,f111:6,f116:322838792212.60006,f117:315151790726.8,f135:116332187.0,f136:117541698.0,f137:-1209511.0,f138:41060459.0,f139:53667914.0,f140:-12607455.0,f141:75271728.0,f142:63873784.0,f143:11397944.0,f144:92248341.0,f145:86102174.0,f146:6146167.0,f147:55424144.0,f148:60360801.0,f149:-4936657.0,f161:33329,f162:22.87,f163:25.15,f164:22.87,f167:4.23,f168:0.09,f169:0.62,f170:1.82,f173:19.65,f177:1089,f183:89355331277.63,f184:7.4417257748,f185:9.9701664048,f186:44.8514488405,f187:15.500947856,f188:39.7517521183,f189:20100528,f190:5.560145589837,f191:-39.76,f192:-639,f21:-,f22:-,f23:-,f24:-,f25:-,f26:-,f27:-,f28:-,f29:-,f30:-,f31:34.64,f32:26,f33:34.63,f34:78,f35:34.62,f36:278,f37:34.61,f38:47,f39:34.6,f40:694,f19:34.59,f20:22,f17:34.58,f18:148,f15:34.57,f16:78,f13:34.56,f14:133,f11:34.55,f12:103,f9:-,f10:-,f7:-,f8:-,f5:-,f6:-,f3:-,f4:-,f1:-,f2:-}}</v>
      </c>
      <c r="C12" s="8">
        <f ca="1">VALUE(_xll.GetStockPrice(B12))</f>
        <v>0</v>
      </c>
      <c r="D12" s="7" t="str">
        <f ca="1">_xll.GetStockName(B12)</f>
        <v>Unexpected character encountered while parsing value: 海. Path 'data.f58', line 1, position 186.</v>
      </c>
      <c r="E12" s="8">
        <f ca="1">VALUE(_xll.GetStockChangAmount(B12))</f>
        <v>0</v>
      </c>
      <c r="F12" s="8">
        <f ca="1">VALUE(_xll.GetStockChangRate(B12))</f>
        <v>0</v>
      </c>
      <c r="G12" s="9">
        <f ca="1">_xll.GetStockTurnover(B12)</f>
        <v>0</v>
      </c>
      <c r="H12" s="9">
        <f ca="1">_xll.GetStockMaxPrice(B12)</f>
        <v>0</v>
      </c>
      <c r="I12" s="9">
        <f>_xll.GetStockMinPrice(B12)</f>
        <v>0</v>
      </c>
    </row>
    <row r="13" spans="1:9">
      <c r="A13" s="14" t="s">
        <v>13</v>
      </c>
      <c r="B13" s="7" t="str">
        <f>_xll.GetStockSource(A13)</f>
        <v>{rc:0,rt:4,svr:182994690,lt:1,full:1,dlmkts:,data:{f43:10.79,f44:10.85,f45:10.62,f46:10.65,f47:1545706,f48:1664226133.9,f49:854925,f50:7.33,f51:11.88,f52:9.72,f55:2.042418173,f57:000001,f58:平安银行,f60:10.8,f62:3,f71:10.77,f78:0,f84:19405918198.0,f85:19405546950.0,f86:1708566669,f92:20.4018174,f104:169264000000.0,f105:39635000000.0,f107:0,f110:0,f111:6,f116:209389857356.41999,f117:209385851590.49998,f135:1115278368.0,f136:1126061552.0,f137:-10783184.0,f138:743818080.0,f139:744039632.0,f140:-221552.0,f141:371460288.0,f142:382021920.0,f143:-10561632.0,f144:249047038.0,f145:252668643.0,f146:-3621605.0,f147:167011137.0,f148:152606349.0,f149:14404788.0,f161:690781,f162:3.96,f163:4.6,f164:4.32,f167:0.53,f168:0.8,f169:-0.01,f170:-0.09,f173:9.88,f177:1089,f183:127634000000.0,f184:-7.6888583517,f185:8.118061049128,f186:0.0,f187:31.053637745399997,f188:91.5549812667,f189:19910403,f190:11.246362979232,f191:-7.1,f192:-6023,f21:-,f22:-,f23:-,f24:-,f25:-,f26:-,f27:-,f28:-,f29:-,f30:-,f31:10.84,f32:6524,f33:10.83,f34:11343,f35:10.82,f36:9259,f37:10.81,f38:10556,f39:10.8,f40:7755,f19:10.79,f20:3006,f17:10.78,f18:4352,f15:10.77,f16:11329,f13:10.76,f14:11627,f11:10.75,f12:9100,f9:-,f10:-,f7:-,f8:-,f5:-,f6:-,f3:-,f4:-,f1:-,f2:-}}</v>
      </c>
      <c r="C13" s="8">
        <f>VALUE(_xll.GetStockPrice(B13))</f>
        <v>0</v>
      </c>
      <c r="D13" s="7" t="str">
        <f>_xll.GetStockName(B13)</f>
        <v>Unexpected character encountered while parsing value: 平. Path 'data.f58', line 1, position 190.</v>
      </c>
      <c r="E13" s="8">
        <f>VALUE(_xll.GetStockChangAmount(B13))</f>
        <v>0</v>
      </c>
      <c r="F13" s="8">
        <f>VALUE(_xll.GetStockChangRate(B13))</f>
        <v>0</v>
      </c>
      <c r="G13" s="9">
        <f>_xll.GetStockTurnover(B13)</f>
        <v>0</v>
      </c>
      <c r="H13" s="9">
        <f ca="1">_xll.GetStockMaxPrice(B13)</f>
        <v>0</v>
      </c>
      <c r="I13" s="9">
        <f>_xll.GetStockMinPrice(B13)</f>
        <v>0</v>
      </c>
    </row>
    <row r="14" spans="1:9">
      <c r="A14" s="3">
        <v>600837</v>
      </c>
      <c r="B14" s="7" t="str">
        <f>_xll.GetStockSource(A14)</f>
        <v>{rc:0,rt:4,svr:182994691,lt:1,full:1,dlmkts:,data:{f43:9.12,f44:9.17,f45:9.06,f46:9.09,f47:51354,f48:46826143.0,f49:22762,f50:1.14,f51:10.02,f52:8.2,f55:0.333870003,f57:600837,f58:海通证券,f60:9.11,f62:3,f71:9.12,f78:0,f84:13064200000.0,f85:8831873713.0,f86:1708566666,f92:12.7814091,f104:29583573385.62,f105:4361744499.35,f107:1,f110:1,f111:2,f116:119145503999.99999,f117:80546688262.56,f135:14674751.0,f136:20363152.0,f137:-5688401.0,f138:5475946.0,f139:6901473.0,f140:-1425527.0,f141:9198805.0,f142:13461679.0,f143:-4262874.0,f144:16534263.0,f145:14975481.0,f146:1558782.0,f147:14765351.0,f148:10640290.0,f149:4125061.0,f161:28592,f162:20.49,f163:18.2,f164:24.66,f167:0.71,f168:0.06,f169:0.01,f170:0.11,f173:2.62,f177:577,f183:22573794437.97,f184:19.1958361961,f185:-28.207578342548,f186:0.0,f187:19.998331535200003,f188:75.5171070587,f189:19940224,f190:3.678587074638,f191:28.28,f192:3529,f21:-,f22:-,f23:-,f24:-,f25:-,f26:-,f27:-,f28:-,f29:-,f30:-,f31:9.16,f32:903,f33:9.15,f34:939,f35:9.14,f36:567,f37:9.13,f38:703,f39:9.12,f40:1363,f19:9.11,f20:1684,f17:9.1,f18:2448,f15:9.09,f16:1123,f13:9.08,f14:1520,f11:9.07,f12:1229,f9:-,f10:-,f7:-,f8:-,f5:-,f6:-,f3:-,f4:-,f1:-,f2:-}}</v>
      </c>
      <c r="C14" s="8">
        <f>VALUE(_xll.GetStockPrice(B14))</f>
        <v>0</v>
      </c>
      <c r="D14" s="7" t="str">
        <f ca="1">_xll.GetStockName(B14)</f>
        <v>Unexpected character encountered while parsing value: 海. Path 'data.f58', line 1, position 180.</v>
      </c>
      <c r="E14" s="8">
        <f>VALUE(_xll.GetStockChangAmount(B14))</f>
        <v>0</v>
      </c>
      <c r="F14" s="8">
        <f>VALUE(_xll.GetStockChangRate(B14))</f>
        <v>0</v>
      </c>
      <c r="G14" s="9">
        <f>_xll.GetStockTurnover(B14)</f>
        <v>0</v>
      </c>
      <c r="H14" s="9">
        <f>_xll.GetStockMaxPrice(B14)</f>
        <v>0</v>
      </c>
      <c r="I14" s="9">
        <f>_xll.GetStockMinPrice(B14)</f>
        <v>0</v>
      </c>
    </row>
    <row r="15" spans="1:9">
      <c r="A15" s="15" t="s">
        <v>14</v>
      </c>
      <c r="B15" s="7" t="str">
        <f>_xll.GetStockSource(A15,"香港")</f>
        <v>{rc:0,rt:4,svr:182994819,lt:1,full:1,dlmkts:,data:{f43:290.0,f44:290.6,f45:288.2,f46:288.2,f47:2109645,f48:610483392.0,f49:1448043,f50:0.86,f51:395.2,f52:260.2,f55:22.923118212,f57:00700,f58:腾讯控股,f60:288.8,f62:3,f71:289.377,f78:0,f84:9431783365.0,f85:9431783365.0,f86:1708566667,f92:88.7953785,f104:662492009725.301,f105:0.0,f107:116,f110:116,f111:3,f116:2735217175850.0,f117:2735217175850.0,f135:48619057.0,f136:53153040.0,f137:-4533983.0,f138:21121158.0,f139:8791680.0,f140:12329478.0,f141:27497899.0,f142:44361360.0,f143:-16863461.0,f144:149041755.0,f145:76826347.0,f146:72215408.0,f147:55380048.0,f148:54872435.0,f149:507613.0,f161:661602,f162:-,f163:14.53,f164:12.65,f167:3.27,f168:0.02,f169:1.2,f170:0.42,f173:11.84,f177:384,f183:494555539814.522,f184:0.0,f185:0.0,f186:0.0,f187:0.0,f188:0.460856989177,f189:20040616,f190:0.0,f191:-21.7,f192:-105500,f21:292.0,f22:53300,f221:59,f23:291.8,f24:1800,f222:10,f25:291.6,f26:15300,f223:4,f27:291.4,f28:15400,f224:10,f29:291.2,f30:3600,f225:4,f31:291.0,f32:123300,f226:33,f33:290.8,f34:28000,f227:20,f35:290.6,f36:15800,f228:12,f37:290.4,f38:25100,f229:24,f39:290.2,f40:14200,f230:24,f19:290.0,f20:18500,f231:17,f17:289.8,f18:19800,f232:16,f15:289.6,f16:40400,f233:47,f13:289.4,f14:14100,f234:24,f11:289.2,f12:24500,f235:21,f9:289.0,f10:20700,f236:28,f7:288.8,f8:16700,f237:30,f5:288.6,f6:12400,f238:17,f3:288.4,f4:16800,f239:10,f1:288.2,f2:6400,f240:21}}</v>
      </c>
      <c r="C15" s="8">
        <f ca="1">VALUE(_xll.GetStockPrice(B15))</f>
        <v>0</v>
      </c>
      <c r="D15" s="7" t="str">
        <f ca="1">_xll.GetStockName(B15)</f>
        <v>Unexpected character encountered while parsing value: 腾. Path 'data.f58', line 1, position 191.</v>
      </c>
      <c r="E15" s="8">
        <f ca="1">VALUE(_xll.GetStockChangAmount(B15))</f>
        <v>0</v>
      </c>
      <c r="F15" s="8">
        <f>VALUE(_xll.GetStockChangRate(B15))</f>
        <v>0</v>
      </c>
      <c r="G15" s="9">
        <f>_xll.GetStockTurnover(B15)</f>
        <v>0</v>
      </c>
      <c r="H15" s="9">
        <f ca="1">_xll.GetStockMaxPrice(B15)</f>
        <v>0</v>
      </c>
      <c r="I15" s="9">
        <f ca="1">_xll.GetStockMinPrice(B15)</f>
        <v>0</v>
      </c>
    </row>
    <row r="16" spans="1:9">
      <c r="A16" s="10" t="s">
        <v>15</v>
      </c>
      <c r="B16" s="7" t="str">
        <f>_xll.GetStockSource(A16,"103.")</f>
        <v>{rc:0,rt:4,svr:182994946,lt:1,full:1,dlmkts:,data:{f43:17777.78,f44:17796.0,f45:17676.0,f46:17701.35,f47:0,f48:-,f49:-,f50:-,f51:-,f52:-,f55:-,f57:NQ00Y,f58:小型纳指当月连续,f60:17536.75,f62:0,f71:-,f78:0,f84:-,f85:-,f86:1708566663,f92:-,f104:-,f105:-,f107:103,f110:103,f111:20,f116:-,f117:-,f135:-,f136:-,f137:-,f138:-,f139:-,f140:-,f141:-,f142:-,f143:-,f144:-,f145:-,f146:-,f147:-,f148:-,f149:-,f161:-,f162:-,f163:-,f164:-,f167:-,f168:-,f169:241.03,f170:1.37,f173:-,f177:0,f183:-,f184:-,f185:-,f186:-,f187:-,f188:-,f189:-,f190:-,f191:60.0,f192:3,f21:-,f22:-,f23:-,f24:-,f25:-,f26:-,f27:-,f28:-,f29:-,f30:-,f31:-,f32:-,f33:-,f34:-,f35:-,f36:-,f37:-,f38:-,f39:17776.0,f40:1,f19:17775.5,f20:4,f17:-,f18:-,f15:-,f16:-,f13:-,f14:-,f11:-,f12:-,f9:-,f10:-,f7:-,f8:-,f5:-,f6:-,f3:-,f4:-,f1:-,f2:-}}</v>
      </c>
      <c r="C16" s="8">
        <f>VALUE(_xll.GetStockPrice(B16))</f>
        <v>0</v>
      </c>
      <c r="D16" s="7" t="str">
        <f ca="1">_xll.GetStockName(B16)</f>
        <v>Input string '-' is not a valid number. Path 'data.f48', line 1, position 112.</v>
      </c>
      <c r="E16" s="8">
        <f>VALUE(_xll.GetStockChangAmount(B16))</f>
        <v>0</v>
      </c>
      <c r="F16" s="8">
        <f>VALUE(_xll.GetStockChangRate(B16))</f>
        <v>0</v>
      </c>
      <c r="G16" s="9">
        <f>_xll.GetStockTurnover(B16)</f>
        <v>0</v>
      </c>
      <c r="H16" s="9">
        <f>_xll.GetStockMaxPrice(B16)</f>
        <v>0</v>
      </c>
      <c r="I16" s="9">
        <f>_xll.GetStockMinPrice(B16)</f>
        <v>0</v>
      </c>
    </row>
    <row r="17" spans="1:9">
      <c r="A17" s="10" t="s">
        <v>16</v>
      </c>
      <c r="B17" s="7" t="str">
        <f>_xll.GetStockSource(A17,"105.")</f>
        <v>{rc:0,rt:4,svr:182994236,lt:1,full:1,dlmkts:,data:{f43:182.32,f44:182.89,f45:180.66,f46:181.94,f47:41529674,f48:7556852224.0,f49:18462078,f50:0.74,f51:199.38,f52:142.94,f55:6.535019924,f57:AAPL,f58:苹果,f60:181.56,f62:1,f71:181.96,f78:0,f84:15441881000.0,f85:15441881000.0,f86:1708549200,f92:4.7986382,f104:0.0,f105:0.0,f107:105,f110:105,f111:1,f116:2815363743920.0,f117:2815363743920.0,f135:195518660.0,f136:101467085.0,f137:94051575.0,f138:135726436.0,f139:32695317.0,f140:103031119.0,f141:59792224.0,f142:68771768.0,f143:-8979544.0,f144:756259248.0,f145:802599344.0,f146:-46340096.0,f147:657094032.0,f148:617670048.0,f149:39423984.0,f161:23067596,f162:-,f163:29.03,f164:27.9,f167:37.99,f168:0.27,f169:0.76,f170:0.42,f173:49.79,f177:0,f183:119575000000.0,f184:0.0,f185:0.0,f186:0.0,f187:0.0,f188:0.790390196711,f189:19801212,f190:0.0,f191:0.0,f192:0,f21:-,f22:-,f23:-,f24:-,f25:-,f26:-,f27:-,f28:-,f29:-,f30:-,f31:-,f32:-,f33:-,f34:-,f35:-,f36:-,f37:-,f38:-,f39:-,f40:-,f19:-,f20:-,f17:-,f18:-,f15:-,f16:-,f13:-,f14:-,f11:-,f12:-,f9:-,f10:-,f7:-,f8:-,f5:-,f6:-,f3:-,f4:-,f1:-,f2:-}}</v>
      </c>
      <c r="C17" s="8">
        <f ca="1">VALUE(_xll.GetStockPrice(B17))</f>
        <v>0</v>
      </c>
      <c r="D17" s="7" t="str">
        <f ca="1">_xll.GetStockName(B17)</f>
        <v>Unexpected character encountered while parsing value: A. Path 'data.f57', line 1, position 189.</v>
      </c>
      <c r="E17" s="8">
        <f ca="1">VALUE(_xll.GetStockChangAmount(B17))</f>
        <v>0</v>
      </c>
      <c r="F17" s="8">
        <f ca="1">VALUE(_xll.GetStockChangRate(B17))</f>
        <v>0</v>
      </c>
      <c r="G17" s="9">
        <f ca="1">_xll.GetStockTurnover(B17)</f>
        <v>0</v>
      </c>
      <c r="H17" s="9">
        <f ca="1">_xll.GetStockMaxPrice(B17)</f>
        <v>0</v>
      </c>
      <c r="I17" s="9">
        <f>_xll.GetStockMinPrice(B17)</f>
        <v>0</v>
      </c>
    </row>
    <row r="22" spans="6:6">
      <c r="F22">
        <f>_xll.GetStockPrice(E22)</f>
        <v>0</v>
      </c>
    </row>
  </sheetData>
  <conditionalFormatting sqref="E2:E1000">
    <cfRule type="cellIs" dxfId="0" priority="3" operator="greaterThan">
      <formula>0</formula>
    </cfRule>
    <cfRule type="cellIs" dxfId="1" priority="4" operator="lessThan">
      <formula>0</formula>
    </cfRule>
  </conditionalFormatting>
  <conditionalFormatting sqref="F2:F1000">
    <cfRule type="cellIs" dxfId="0" priority="5" operator="greaterThan">
      <formula>0</formula>
    </cfRule>
    <cfRule type="cellIs" dxfId="1" priority="6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1" sqref="C11"/>
    </sheetView>
  </sheetViews>
  <sheetFormatPr defaultColWidth="9" defaultRowHeight="13.8" outlineLevelCol="2"/>
  <cols>
    <col min="1" max="1" width="10.1111111111111" customWidth="1"/>
    <col min="2" max="2" width="9.33333333333333" customWidth="1"/>
  </cols>
  <sheetData>
    <row r="1" spans="1:3">
      <c r="A1" s="1" t="s">
        <v>0</v>
      </c>
      <c r="B1" s="16" t="s">
        <v>17</v>
      </c>
      <c r="C1" s="1" t="s">
        <v>18</v>
      </c>
    </row>
    <row r="2" spans="1:3">
      <c r="A2" s="1" t="s">
        <v>19</v>
      </c>
      <c r="B2" t="str">
        <f ca="1">_xll.GetStockSource(B1,"上证")</f>
        <v>{rc:0,rt:4,svr:182994819,lt:1,full:1,dlmkts:,data:{f43:9.12,f44:9.17,f45:9.06,f46:9.09,f47:52934,f48:48267287.0,f49:24278,f50:1.18,f51:10.02,f52:8.2,f55:0.333870003,f57:600837,f58:海通证券,f60:9.11,f62:3,f71:9.12,f78:0,f84:13064200000.0,f85:8831873713.0,f86:1708566681,f92:12.7814091,f104:29583573385.62,f105:4361744499.35,f107:1,f110:1,f111:2,f116:119145503999.99999,f117:80546688262.56,f135:15750911.0,f136:21581584.0,f137:-5830673.0,f138:6552106.0,f139:8119905.0,f140:-1567799.0,f141:9198805.0,f142:13461679.0,f143:-4262874.0,f144:16657428.0,f145:15093258.0,f146:1564170.0,f147:14969725.0,f148:10705959.0,f149:4263766.0,f161:28656,f162:20.49,f163:18.2,f164:24.66,f167:0.71,f168:0.06,f169:0.01,f170:0.11,f173:2.62,f177:577,f183:22573794437.97,f184:19.1958361961,f185:-28.207578342548,f186:0.0,f187:19.998331535200003,f188:75.5171070587,f189:19940224,f190:3.678587074638,f191:41.24,f192:4888,f21:-,f22:-,f23:-,f24:-,f25:-,f26:-,f27:-,f28:-,f29:-,f30:-,f31:9.17,f32:609,f33:9.16,f34:903,f35:9.15,f36:889,f37:9.14,f38:567,f39:9.13,f40:515,f19:9.12,f20:1604,f17:9.11,f18:1670,f15:9.1,f16:2444,f13:9.09,f14:1123,f11:9.08,f12:1530,f9:-,f10:-,f7:-,f8:-,f5:-,f6:-,f3:-,f4:-,f1:-,f2:-}}</v>
      </c>
      <c r="C2">
        <f ca="1">_xll.GetStockPrice(B2)</f>
        <v>0</v>
      </c>
    </row>
    <row r="3" spans="1:3">
      <c r="A3" s="2">
        <v>44743</v>
      </c>
      <c r="B3" t="e">
        <f>_xll.GetStockSource($B$1,"上证",A3)</f>
        <v>#VALUE!</v>
      </c>
      <c r="C3" t="e">
        <f>_xll.GetStockPrice(B3)</f>
        <v>#VALUE!</v>
      </c>
    </row>
    <row r="4" spans="1:3">
      <c r="A4" s="2">
        <v>44742</v>
      </c>
      <c r="B4" t="e">
        <f>_xll.GetStockSource($B$1,"上证",A4)</f>
        <v>#VALUE!</v>
      </c>
      <c r="C4" t="e">
        <f>_xll.GetStockPrice(B4)</f>
        <v>#VALUE!</v>
      </c>
    </row>
    <row r="5" spans="1:3">
      <c r="A5" s="2">
        <v>44741</v>
      </c>
      <c r="B5" t="e">
        <f>_xll.GetStockSource($B$1,"上证",A5)</f>
        <v>#VALUE!</v>
      </c>
      <c r="C5" t="e">
        <f>_xll.GetStockPrice(B5)</f>
        <v>#VALUE!</v>
      </c>
    </row>
    <row r="6" spans="1:3">
      <c r="A6" s="2">
        <v>44740</v>
      </c>
      <c r="B6" t="e">
        <f>_xll.GetStockSource($B$1,"上证",A6)</f>
        <v>#VALUE!</v>
      </c>
      <c r="C6" t="e">
        <f ca="1">_xll.GetStockPrice(B6)</f>
        <v>#VALUE!</v>
      </c>
    </row>
    <row r="7" spans="1:3">
      <c r="A7" s="2">
        <v>44739</v>
      </c>
      <c r="B7" t="e">
        <f>_xll.GetStockSource($B$1,"上证",A7)</f>
        <v>#VALUE!</v>
      </c>
      <c r="C7" t="e">
        <f ca="1">_xll.GetStockPrice(B7)</f>
        <v>#VALUE!</v>
      </c>
    </row>
    <row r="8" spans="1:3">
      <c r="A8" s="2">
        <v>44738</v>
      </c>
      <c r="B8" t="e">
        <f>_xll.GetStockSource($B$1,"上证",A8)</f>
        <v>#VALUE!</v>
      </c>
      <c r="C8" t="e">
        <f>_xll.GetStockPrice(B8)</f>
        <v>#VALUE!</v>
      </c>
    </row>
    <row r="9" spans="1:3">
      <c r="A9" s="2">
        <v>44737</v>
      </c>
      <c r="B9" t="e">
        <f>_xll.GetStockSource($B$1,"上证",A9)</f>
        <v>#VALUE!</v>
      </c>
      <c r="C9" t="e">
        <f>_xll.GetStockPrice(B9)</f>
        <v>#VALUE!</v>
      </c>
    </row>
    <row r="10" spans="1:3">
      <c r="A10" s="2">
        <v>44736</v>
      </c>
      <c r="B10" t="e">
        <f>_xll.GetStockSource($B$1,"上证",A10)</f>
        <v>#VALUE!</v>
      </c>
      <c r="C10" t="e">
        <f ca="1">_xll.GetStockPrice(B10)</f>
        <v>#VALUE!</v>
      </c>
    </row>
    <row r="11" spans="1:3">
      <c r="A11" s="2">
        <v>44735</v>
      </c>
      <c r="B11" t="e">
        <f>_xll.GetStockSource($B$1,"上证",A11)</f>
        <v>#VALUE!</v>
      </c>
      <c r="C11" t="e">
        <f>_xll.GetStockPrice(B11)</f>
        <v>#VALUE!</v>
      </c>
    </row>
    <row r="12" spans="1:3">
      <c r="A12" s="2">
        <v>44734</v>
      </c>
      <c r="B12" t="e">
        <f>_xll.GetStockSource($B$1,"上证",A12)</f>
        <v>#VALUE!</v>
      </c>
      <c r="C12" t="e">
        <f ca="1">_xll.GetStockPrice(B12)</f>
        <v>#VALUE!</v>
      </c>
    </row>
    <row r="13" spans="1:3">
      <c r="A13" s="2">
        <v>44733</v>
      </c>
      <c r="B13" t="e">
        <f>_xll.GetStockSource($B$1,"上证",A13)</f>
        <v>#VALUE!</v>
      </c>
      <c r="C13" t="e">
        <f>_xll.GetStockPrice(B13)</f>
        <v>#VALUE!</v>
      </c>
    </row>
    <row r="14" spans="1:3">
      <c r="A14" s="2">
        <v>44732</v>
      </c>
      <c r="B14" t="e">
        <f>_xll.GetStockSource($B$1,"上证",A14)</f>
        <v>#VALUE!</v>
      </c>
      <c r="C14" t="e">
        <f ca="1">_xll.GetStockPrice(B14)</f>
        <v>#VALUE!</v>
      </c>
    </row>
    <row r="15" spans="1:3">
      <c r="A15" s="2">
        <v>44731</v>
      </c>
      <c r="B15" t="e">
        <f>_xll.GetStockSource($B$1,"上证",A15)</f>
        <v>#VALUE!</v>
      </c>
      <c r="C15" t="e">
        <f>_xll.GetStockPrice(B15)</f>
        <v>#VALUE!</v>
      </c>
    </row>
    <row r="16" spans="1:3">
      <c r="A16" s="2">
        <v>44730</v>
      </c>
      <c r="B16" t="e">
        <f>_xll.GetStockSource($B$1,"上证",A16)</f>
        <v>#VALUE!</v>
      </c>
      <c r="C16" t="e">
        <f>_xll.GetStockPrice(B16)</f>
        <v>#VALUE!</v>
      </c>
    </row>
    <row r="17" spans="1:3">
      <c r="A17" s="2">
        <v>44729</v>
      </c>
      <c r="B17" t="e">
        <f>_xll.GetStockSource($B$1,"上证",A17)</f>
        <v>#VALUE!</v>
      </c>
      <c r="C17" t="e">
        <f ca="1">_xll.GetStockPrice(B17)</f>
        <v>#VALUE!</v>
      </c>
    </row>
    <row r="18" spans="1:3">
      <c r="A18" s="2">
        <v>44728</v>
      </c>
      <c r="B18" t="e">
        <f>_xll.GetStockSource($B$1,"上证",A18)</f>
        <v>#VALUE!</v>
      </c>
      <c r="C18" t="e">
        <f ca="1">_xll.GetStockPrice(B18)</f>
        <v>#VALUE!</v>
      </c>
    </row>
    <row r="19" spans="1:3">
      <c r="A19" s="2">
        <v>44727</v>
      </c>
      <c r="B19" t="e">
        <f ca="1">_xll.GetStockSource($B$1,"上证",A19)</f>
        <v>#VALUE!</v>
      </c>
      <c r="C19" t="e">
        <f ca="1">_xll.GetStockPrice(B19)</f>
        <v>#VALUE!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当日行情</vt:lpstr>
      <vt:lpstr>历史价格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</dc:creator>
  <cp:lastModifiedBy>WPS_1559718782</cp:lastModifiedBy>
  <dcterms:created xsi:type="dcterms:W3CDTF">2017-12-25T01:01:00Z</dcterms:created>
  <dcterms:modified xsi:type="dcterms:W3CDTF">2024-02-22T01:51:25Z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AE4975A81D974991A771E05EFCA216CE_12</vt:lpwstr>
  </property>
  <property fmtid="{D5CDD505-2E9C-101B-9397-08002B2CF9AE}" pid="3" name="KSOProductBuildVer">
    <vt:lpwstr>2052-12.1.0.15990</vt:lpwstr>
  </property>
</Properties>
</file>