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8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<sst xmlns="http://schemas.openxmlformats.org/spreadsheetml/2006/main" count="18" uniqueCount="18">
  <si>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快递单号</t>
  </si>
  <si>
    <t>运输商ID</t>
  </si>
  <si>
    <t>物流状态</t>
  </si>
  <si>
    <t>物流详情</t>
  </si>
  <si>
    <t>揽收时间</t>
  </si>
  <si>
    <t>最新时间</t>
  </si>
  <si>
    <t>用时</t>
  </si>
  <si>
    <t>第一条物流轨迹</t>
  </si>
  <si>
    <t>第二条物流轨迹</t>
  </si>
  <si>
    <t>第三条物流轨迹</t>
  </si>
  <si>
    <t>第二条物流时长</t>
  </si>
  <si>
    <t>第三条物流时长</t>
  </si>
  <si>
    <t>超时物流轨迹</t>
  </si>
  <si>
    <t>9302010949890008306559</t>
  </si>
  <si>
    <t>9302010949890013468785</t>
  </si>
  <si>
    <t>9302010949890018252662</t>
  </si>
  <si>
    <t>9302010949890018881176</t>
  </si>
  <si>
    <t>9302010949890019038180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</si>
</sst>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 quotePrefix="1">
      <alignment horizontal="center" vertical="center"/>
    </xf>
    <xf numFmtId="0" fontId="0" fillId="0" borderId="0" xfId="0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"/>
  <sheetViews>
    <sheetView tabSelected="1" zoomScale="130" zoomScaleNormal="130" workbookViewId="0">
      <selection activeCell="F15" sqref="F15"/>
    </sheetView>
  </sheetViews>
  <sheetFormatPr defaultColWidth="11" defaultRowHeight="13.8" outlineLevelRow="5"/>
  <cols>
    <col min="1" max="1" width="24.8796296296296" customWidth="1"/>
    <col min="2" max="2" width="12.037037037037" customWidth="1"/>
    <col min="3" max="3" width="14.3518518518519" customWidth="1"/>
    <col min="4" max="4" width="20.6666666666667" customWidth="1"/>
    <col min="5" max="5" width="21.5555555555556" customWidth="1"/>
    <col min="6" max="6" width="19.3333333333333" customWidth="1"/>
    <col min="7" max="7" width="10.5555555555556" customWidth="1"/>
    <col min="8" max="8" width="13.5833333333333" customWidth="1"/>
    <col min="9" max="9" width="16.0648148148148" customWidth="1"/>
    <col min="10" max="10" width="21.1111111111111" customWidth="1"/>
    <col min="11" max="11" width="15.6666666666667" customWidth="1"/>
    <col min="12" max="12" width="16.1111111111111" customWidth="1"/>
    <col min="13" max="13" width="12.2222222222222" customWidth="1"/>
  </cols>
  <sheetData>
    <row r="1" ht="14.4" spans="1:1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5.6" spans="1:13">
      <c r="A2" s="7" t="s">
        <v>13</v>
      </c>
      <c r="B2" s="4">
        <v>21051</v>
      </c>
      <c r="C2" t="str" cm="1">
        <f t="array" ref="C2">_xll.GetKuaidiTracking(A2,B2)</f>
        <v>收到信息</v>
      </c>
      <c r="D2" t="str" cm="1">
        <f t="array" ref="D2">_xll.GetKuaidiTracking(A2,B2,1)</f>
        <v>(33 天);2023-11-28 00:00 Pre-Shipment, USPS Awaiting Item -&gt; We were notified by the shipper to expect your package for mailing. A delivery date will be provided when USPS receives the package.
</v>
      </c>
      <c r="E2" s="5" t="str">
        <f>_xll.GetFirstTime(D2)</f>
        <v>2023-11-28 00:00:00</v>
      </c>
      <c r="F2" s="5" t="str">
        <f>_xll.GetLastTime(D2)</f>
        <v>2023-11-28 00:00:00</v>
      </c>
      <c r="G2" t="str" cm="1">
        <f t="array" ref="G2">_xll.GetDiffTime(E2,F2,1)</f>
        <v>0天</v>
      </c>
      <c r="H2" t="str">
        <f>_xll.GetKuaidiTrackingInfo(D2,1)</f>
        <v>(33 天);2023-11-28 00:00 Pre-Shipment, USPS Awaiting Item -&gt; We were notified by the shipper to expect your package for mailing. A delivery date will be provided when USPS receives the package.</v>
      </c>
      <c r="I2" t="str">
        <f>_xll.GetKuaidiTrackingInfo(D2,2)</f>
        <v/>
      </c>
      <c r="J2" t="str">
        <f>_xll.GetKuaidiTrackingInfo(D2,3)</f>
        <v/>
      </c>
      <c r="K2" s="6" t="str">
        <f>_xll.GetKuaidiTrackingInfo(D2,2,1)</f>
        <v/>
      </c>
      <c r="L2" s="6" t="str">
        <f>_xll.GetKuaidiTrackingInfo(D2,3,1)</f>
        <v/>
      </c>
      <c r="M2" s="6" t="str">
        <f>_xll.CheckKuaidiTime(D2,4,0)</f>
        <v/>
      </c>
    </row>
    <row r="3" ht="15.6" spans="1:13">
      <c r="A3" s="8" t="s">
        <v>14</v>
      </c>
      <c r="B3" s="4">
        <v>21051</v>
      </c>
      <c r="C3" t="str" cm="1">
        <f t="array" ref="C3">_xll.GetKuaidiTracking(A3,B3)</f>
        <v>收到信息</v>
      </c>
      <c r="D3" t="str" cm="1">
        <f t="array" ref="D3">_xll.GetKuaidiTracking(A3,B3,1)</f>
        <v>(16 天);2023-12-15 00:00 Pre-Shipment, USPS Awaiting Item -&gt; We were notified by the shipper to expect your package for mailing. A delivery date will be provided when USPS receives the package.
</v>
      </c>
      <c r="E3" s="5" t="str">
        <f>_xll.GetFirstTime(D3)</f>
        <v>2023-12-15 00:00:00</v>
      </c>
      <c r="F3" s="5" t="str">
        <f>_xll.GetLastTime(D3)</f>
        <v>2023-12-15 00:00:00</v>
      </c>
      <c r="G3" t="str" cm="1">
        <f t="array" ref="G3">_xll.GetDiffTime(E3,F3,1)</f>
        <v>0天</v>
      </c>
      <c r="H3" t="str">
        <f>_xll.GetKuaidiTrackingInfo(D3,1)</f>
        <v>(16 天);2023-12-15 00:00 Pre-Shipment, USPS Awaiting Item -&gt; We were notified by the shipper to expect your package for mailing. A delivery date will be provided when USPS receives the package.</v>
      </c>
      <c r="I3" t="str">
        <f>_xll.GetKuaidiTrackingInfo(D3,2)</f>
        <v/>
      </c>
      <c r="J3" t="str">
        <f>_xll.GetKuaidiTrackingInfo(D3,3)</f>
        <v/>
      </c>
      <c r="K3" s="6" t="str">
        <f>_xll.GetKuaidiTrackingInfo(D3,2,1)</f>
        <v/>
      </c>
      <c r="L3" s="6" t="str">
        <f>_xll.GetKuaidiTrackingInfo(D3,3,1)</f>
        <v/>
      </c>
      <c r="M3" s="6" t="str">
        <f>_xll.CheckKuaidiTime(D3,4,0)</f>
        <v/>
      </c>
    </row>
    <row r="4" ht="15.6" spans="1:13">
      <c r="A4" s="8" t="s">
        <v>15</v>
      </c>
      <c r="B4" s="4">
        <v>21051</v>
      </c>
      <c r="C4" t="str" cm="1">
        <f t="array" ref="C4">_xll.GetKuaidiTracking(A4,B4)</f>
        <v>投递失败</v>
      </c>
      <c r="D4" t="str" cm="1">
        <f t="array" ref="D4">_xll.GetKuaidiTracking(A4,B4,1)</f>
        <v>(4 天);2023-12-30 08:44 ONTARIO, CA 91761, Redelivery Scheduled for Next Business Day -&gt; We were unable to deliver your package at 8:44 am on December 30, 2023 in ONTARIO, CA 91761 because the business was closed. We will redeliver on the next business day. No action needed.
2023-12-30 06:10 ONTARIO, CA 91761, Out for Delivery
2023-12-30 05:43 ONTARIO, CA 91761, Arrived at Post Office
2023-12-27 00:00 Pre-Shipment, USPS Awaiting Item
</v>
      </c>
      <c r="E4" s="5" t="str">
        <f>_xll.GetFirstTime(D4)</f>
        <v>2023-12-27 00:00:00</v>
      </c>
      <c r="F4" s="5" t="str">
        <f>_xll.GetLastTime(D4)</f>
        <v>2023-12-30 08:44:00</v>
      </c>
      <c r="G4" t="str" cm="1">
        <f t="array" ref="G4">_xll.GetDiffTime(E4,F4,1)</f>
        <v>3.36天</v>
      </c>
      <c r="H4" t="str">
        <f>_xll.GetKuaidiTrackingInfo(D4,1)</f>
        <v>2023-12-27 00:00 Pre-Shipment, USPS Awaiting Item</v>
      </c>
      <c r="I4" t="str">
        <f>_xll.GetKuaidiTrackingInfo(D4,2)</f>
        <v>2023-12-30 05:43 ONTARIO, CA 91761, Arrived at Post Office</v>
      </c>
      <c r="J4" t="str">
        <f>_xll.GetKuaidiTrackingInfo(D4,3)</f>
        <v>2023-12-30 06:10 ONTARIO, CA 91761, Out for Delivery</v>
      </c>
      <c r="K4" s="6" t="str">
        <f>_xll.GetKuaidiTrackingInfo(D4,2,1)</f>
        <v>77.7</v>
      </c>
      <c r="L4" s="6" t="str">
        <f>_xll.GetKuaidiTrackingInfo(D4,3,1)</f>
        <v>.5</v>
      </c>
      <c r="M4" s="6" t="str">
        <f>_xll.CheckKuaidiTime(D4,4,0)</f>
        <v>77.7</v>
      </c>
    </row>
    <row r="5" ht="15.6" spans="1:13">
      <c r="A5" s="8" t="s">
        <v>16</v>
      </c>
      <c r="B5" s="4">
        <v>21051</v>
      </c>
      <c r="C5" t="str" cm="1">
        <f t="array" ref="C5">_xll.GetKuaidiTracking(A5,B5)</f>
        <v>收到信息</v>
      </c>
      <c r="D5" t="str" cm="1">
        <f t="array" ref="D5">_xll.GetKuaidiTracking(A5,B5,1)</f>
        <v>(2 天);2023-12-29 00:00 Pre-Shipment, USPS Awaiting Item -&gt; We were notified by the shipper to expect your package for mailing. A delivery date will be provided when USPS receives the package.
</v>
      </c>
      <c r="E5" s="5" t="str">
        <f>_xll.GetFirstTime(D5)</f>
        <v>2023-12-29 00:00:00</v>
      </c>
      <c r="F5" s="5" t="str">
        <f>_xll.GetLastTime(D5)</f>
        <v>2023-12-29 00:00:00</v>
      </c>
      <c r="G5" t="str" cm="1">
        <f t="array" ref="G5">_xll.GetDiffTime(E5,F5,1)</f>
        <v>0天</v>
      </c>
      <c r="H5" t="str">
        <f>_xll.GetKuaidiTrackingInfo(D5,1)</f>
        <v>(2 天);2023-12-29 00:00 Pre-Shipment, USPS Awaiting Item -&gt; We were notified by the shipper to expect your package for mailing. A delivery date will be provided when USPS receives the package.</v>
      </c>
      <c r="I5" t="str">
        <f>_xll.GetKuaidiTrackingInfo(D5,2)</f>
        <v/>
      </c>
      <c r="J5" t="str">
        <f>_xll.GetKuaidiTrackingInfo(D5,3)</f>
        <v/>
      </c>
      <c r="K5" s="6" t="str">
        <f>_xll.GetKuaidiTrackingInfo(D5,2,1)</f>
        <v/>
      </c>
      <c r="L5" s="6" t="str">
        <f>_xll.GetKuaidiTrackingInfo(D5,3,1)</f>
        <v/>
      </c>
      <c r="M5" s="6" t="str">
        <f>_xll.CheckKuaidiTime(D5,4,0)</f>
        <v/>
      </c>
    </row>
    <row r="6" ht="15.6" spans="1:13">
      <c r="A6" s="8" t="s">
        <v>17</v>
      </c>
      <c r="B6" s="4">
        <v>21051</v>
      </c>
      <c r="C6" t="str" cm="1">
        <f t="array" ref="C6">_xll.GetKuaidiTracking(A6,B6)</f>
        <v>收到信息</v>
      </c>
      <c r="D6" t="str" cm="1">
        <f t="array" ref="D6">_xll.GetKuaidiTracking(A6,B6,1)</f>
        <v>(2 天);2023-12-29 00:00 Pre-Shipment, USPS Awaiting Item -&gt; We were notified by the shipper to expect your package for mailing. A delivery date will be provided when USPS receives the package.
</v>
      </c>
      <c r="E6" s="5" t="str">
        <f>_xll.GetFirstTime(D6)</f>
        <v>2023-12-29 00:00:00</v>
      </c>
      <c r="F6" s="5" t="str">
        <f>_xll.GetLastTime(D6)</f>
        <v>2023-12-29 00:00:00</v>
      </c>
      <c r="G6" t="str" cm="1">
        <f t="array" ref="G6">_xll.GetDiffTime(E6,F6,1)</f>
        <v>0天</v>
      </c>
      <c r="H6" t="str">
        <f>_xll.GetKuaidiTrackingInfo(D6,1)</f>
        <v>(2 天);2023-12-29 00:00 Pre-Shipment, USPS Awaiting Item -&gt; We were notified by the shipper to expect your package for mailing. A delivery date will be provided when USPS receives the package.</v>
      </c>
      <c r="I6" t="str">
        <f>_xll.GetKuaidiTrackingInfo(D6,2)</f>
        <v/>
      </c>
      <c r="J6" t="str">
        <f>_xll.GetKuaidiTrackingInfo(D6,3)</f>
        <v/>
      </c>
      <c r="K6" s="6" t="str">
        <f>_xll.GetKuaidiTrackingInfo(D6,2,1)</f>
        <v/>
      </c>
      <c r="L6" s="6" t="str">
        <f>_xll.GetKuaidiTrackingInfo(D6,3,1)</f>
        <v/>
      </c>
      <c r="M6" s="6" t="str">
        <f>_xll.CheckKuaidiTime(D6,4,0)</f>
        <v/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Daihuiyao</dc:creator>
  <cp:lastModifiedBy>WPS_1559718782</cp:lastModifiedBy>
  <dcterms:created xsi:type="dcterms:W3CDTF">2015-06-05T18:17:00Z</dcterms:created>
  <dcterms:modified xsi:type="dcterms:W3CDTF">2023-12-31T02:27:56Z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E38ABA1A5AAE4851ADFA325E324784D8_13</vt:lpwstr>
  </property>
</Properties>
</file>